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0170" activeTab="0"/>
  </bookViews>
  <sheets>
    <sheet name="Прайс опт" sheetId="1" r:id="rId1"/>
  </sheets>
  <definedNames>
    <definedName name="_xlnm.Print_Area" localSheetId="0">'Прайс опт'!$A$1:$L$124</definedName>
  </definedNames>
  <calcPr fullCalcOnLoad="1"/>
</workbook>
</file>

<file path=xl/sharedStrings.xml><?xml version="1.0" encoding="utf-8"?>
<sst xmlns="http://schemas.openxmlformats.org/spreadsheetml/2006/main" count="88" uniqueCount="58">
  <si>
    <t>Длина, метров</t>
  </si>
  <si>
    <t>454085, г. Челябинск</t>
  </si>
  <si>
    <t>В комплект поставки входят специальные заглушки для крепления - Универсальный Крепежный Элемент (УКЭ)</t>
  </si>
  <si>
    <t>Заказ</t>
  </si>
  <si>
    <t>Сумма</t>
  </si>
  <si>
    <t>Напяжение, В</t>
  </si>
  <si>
    <t>Ширина, м</t>
  </si>
  <si>
    <t>Длина, м</t>
  </si>
  <si>
    <r>
      <t>Площадь, м</t>
    </r>
    <r>
      <rPr>
        <sz val="10"/>
        <rFont val="Calibri"/>
        <family val="2"/>
      </rPr>
      <t>²</t>
    </r>
  </si>
  <si>
    <t>Мощность, Вт</t>
  </si>
  <si>
    <t>Цена, руб</t>
  </si>
  <si>
    <t>шт</t>
  </si>
  <si>
    <r>
      <t>м</t>
    </r>
    <r>
      <rPr>
        <sz val="10"/>
        <rFont val="Calibri"/>
        <family val="2"/>
      </rPr>
      <t>²</t>
    </r>
  </si>
  <si>
    <t>руб</t>
  </si>
  <si>
    <t>Электрооборудование</t>
  </si>
  <si>
    <t>Наименование оборудования</t>
  </si>
  <si>
    <t>Терморегулятор программируемый Imit (Италия)</t>
  </si>
  <si>
    <t>Модульный контактор Sneider Electric (Франция) СТ  1НО 25А 230-240В</t>
  </si>
  <si>
    <r>
      <t xml:space="preserve">Выключатель нагрузки Sneider Electric (Франция) ВН-32 3Р  </t>
    </r>
    <r>
      <rPr>
        <b/>
        <sz val="11"/>
        <rFont val="Times New Roman"/>
        <family val="1"/>
      </rPr>
      <t>20А, 25А, 32А, 40А</t>
    </r>
  </si>
  <si>
    <r>
      <t xml:space="preserve">Выключатель нагрузки Sneider Electric (Франция) ВН-33 3Р  </t>
    </r>
    <r>
      <rPr>
        <b/>
        <sz val="11"/>
        <rFont val="Times New Roman"/>
        <family val="1"/>
      </rPr>
      <t>63А</t>
    </r>
  </si>
  <si>
    <r>
      <t xml:space="preserve">Выключатель нагрузки Sneider Electric (Франция) ВН-34 3Р </t>
    </r>
    <r>
      <rPr>
        <b/>
        <sz val="11"/>
        <rFont val="Times New Roman"/>
        <family val="1"/>
      </rPr>
      <t>100А</t>
    </r>
  </si>
  <si>
    <r>
      <t xml:space="preserve">Авт.выкл. Sneider Electric (Франция) ВА63  1п/ </t>
    </r>
    <r>
      <rPr>
        <b/>
        <sz val="11"/>
        <rFont val="Times New Roman"/>
        <family val="1"/>
      </rPr>
      <t>10А</t>
    </r>
    <r>
      <rPr>
        <sz val="11"/>
        <rFont val="Times New Roman"/>
        <family val="1"/>
      </rPr>
      <t>/4,5 кА С 11202</t>
    </r>
  </si>
  <si>
    <r>
      <t xml:space="preserve">Авт.выкл. Sneider Electric (Франция) ВА63  1п/ </t>
    </r>
    <r>
      <rPr>
        <b/>
        <sz val="11"/>
        <rFont val="Times New Roman"/>
        <family val="1"/>
      </rPr>
      <t>16А</t>
    </r>
    <r>
      <rPr>
        <sz val="11"/>
        <rFont val="Times New Roman"/>
        <family val="1"/>
      </rPr>
      <t>/4,5 кА С 11203</t>
    </r>
  </si>
  <si>
    <r>
      <t xml:space="preserve">Авт.выкл. Sneider Electric (Франция) ВА63  1п/ </t>
    </r>
    <r>
      <rPr>
        <b/>
        <sz val="11"/>
        <rFont val="Times New Roman"/>
        <family val="1"/>
      </rPr>
      <t>20А</t>
    </r>
    <r>
      <rPr>
        <sz val="11"/>
        <rFont val="Times New Roman"/>
        <family val="1"/>
      </rPr>
      <t>/4,5 кА С 11204</t>
    </r>
  </si>
  <si>
    <r>
      <t xml:space="preserve">Авт.выкл. Sneider Electric (Франция) ВА63  1п/ </t>
    </r>
    <r>
      <rPr>
        <b/>
        <sz val="11"/>
        <rFont val="Times New Roman"/>
        <family val="1"/>
      </rPr>
      <t>25А</t>
    </r>
    <r>
      <rPr>
        <sz val="11"/>
        <rFont val="Times New Roman"/>
        <family val="1"/>
      </rPr>
      <t>/4,5 кА С 11205</t>
    </r>
  </si>
  <si>
    <t>Реле отключения неприоритетных нагрузок 1 фаза (2 неприоритета) арт.15908</t>
  </si>
  <si>
    <t>Реле отключения неприоритетных нагрузок 3 фазы (1 неприоритет) арт.15913</t>
  </si>
  <si>
    <t>Дополнительные принадлежности</t>
  </si>
  <si>
    <t>Наименование</t>
  </si>
  <si>
    <r>
      <t>Теплоизоляция «Изолон», м</t>
    </r>
    <r>
      <rPr>
        <sz val="11"/>
        <rFont val="Calibri"/>
        <family val="2"/>
      </rPr>
      <t>²</t>
    </r>
  </si>
  <si>
    <t>Универсальный Крепежный Элемент, шт</t>
  </si>
  <si>
    <t>Дата актуальности: 17 Февраля 2009г</t>
  </si>
  <si>
    <t>Потолочный</t>
  </si>
  <si>
    <t>Напольный</t>
  </si>
  <si>
    <t>Высокотемпературный</t>
  </si>
  <si>
    <t>Типоразмерный ряд ПЛЭН</t>
  </si>
  <si>
    <t xml:space="preserve">ППН - Потолочный пленочный нагреватель </t>
  </si>
  <si>
    <t xml:space="preserve">НПН - Напольный пленочный нагреватель </t>
  </si>
  <si>
    <t xml:space="preserve">ВПН - Высокотемпературный пленочный нагреватель </t>
  </si>
  <si>
    <t>Терморегулятор механический Eberle (Франция)</t>
  </si>
  <si>
    <t xml:space="preserve">Экспедирование до транспортной компании: </t>
  </si>
  <si>
    <t>Объем ПЛЭН</t>
  </si>
  <si>
    <t>Стоимость, руб</t>
  </si>
  <si>
    <t>до 50 м²</t>
  </si>
  <si>
    <t>от 50 до 100 м²</t>
  </si>
  <si>
    <t>от 100 до 150 м²</t>
  </si>
  <si>
    <t>от 150 до 300 м²</t>
  </si>
  <si>
    <t>от 300 до 500 м²</t>
  </si>
  <si>
    <t>свыше 500 м²</t>
  </si>
  <si>
    <t>Продукция поставляется в коробках 170х170х700 мм в каждой ≈10-15 м² изделия</t>
  </si>
  <si>
    <t>ИП  Титова Л.А.</t>
  </si>
  <si>
    <t>РОССИЯ  347879,  г.Гуково,  Ростовской обл,  ул.Гагарина  37,а</t>
  </si>
  <si>
    <t xml:space="preserve">тел./факс  (863-61) 4-04-32,  (863-61) 4-04-32,  сот. 89885789987,  89064209457,  89515187895  </t>
  </si>
  <si>
    <t>E-Mail  orphius@aaanet.ru,   www.orphius.okis.ru</t>
  </si>
  <si>
    <t>Базовая розничная цена за 1 м/кв. ППН составляет 1150 рублей, в т.ч. НДС</t>
  </si>
  <si>
    <t>Базовая розничная цена за 1 м/кв. НПН составляет 1250 рублей, в т.ч НДС</t>
  </si>
  <si>
    <t>Базовая розничная цена за 1 м/кв. ВПН составляет 1350 рублей, в т.ч. НДС</t>
  </si>
  <si>
    <t>Монтаж под ключ 1350 рублей за 1 м/кв.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</si>
</sst>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#,##0&quot;р.&quot;"/>
    <numFmt numFmtId="166" formatCode="#,##0_ ;\-#,##0\ "/>
    <numFmt numFmtId="167" formatCode="#,##0.00_ ;\-#,##0.0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i/>
      <sz val="8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Calibri"/>
      <family val="2"/>
    </font>
    <font>
      <b/>
      <sz val="12"/>
      <color indexed="10"/>
      <name val="Calibri"/>
      <family val="2"/>
    </font>
    <font>
      <u val="single"/>
      <sz val="8"/>
      <color indexed="12"/>
      <name val="Calibri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b/>
      <sz val="36"/>
      <color indexed="8"/>
      <name val="Times New Roman"/>
      <family val="1"/>
    </font>
    <font>
      <b/>
      <u val="single"/>
      <sz val="36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26">
    <xf numFmtId="0" fontId="0" fillId="0" borderId="0" xfId="0" applyAlignment="1">
      <alignment/>
    </xf>
    <xf numFmtId="43" fontId="0" fillId="24" borderId="10" xfId="59" applyFont="1" applyFill="1" applyBorder="1" applyAlignment="1">
      <alignment horizontal="center" vertical="center" wrapText="1"/>
    </xf>
    <xf numFmtId="43" fontId="0" fillId="24" borderId="0" xfId="59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43" fontId="0" fillId="24" borderId="10" xfId="59" applyFont="1" applyFill="1" applyBorder="1" applyAlignment="1">
      <alignment vertical="center"/>
    </xf>
    <xf numFmtId="43" fontId="0" fillId="24" borderId="0" xfId="59" applyFont="1" applyFill="1" applyBorder="1" applyAlignment="1">
      <alignment vertical="center"/>
    </xf>
    <xf numFmtId="164" fontId="0" fillId="24" borderId="0" xfId="59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29" fillId="24" borderId="0" xfId="0" applyFont="1" applyFill="1" applyAlignment="1">
      <alignment vertical="center"/>
    </xf>
    <xf numFmtId="0" fontId="30" fillId="24" borderId="0" xfId="0" applyFont="1" applyFill="1" applyAlignment="1">
      <alignment horizontal="right" vertical="center"/>
    </xf>
    <xf numFmtId="0" fontId="29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vertical="center"/>
    </xf>
    <xf numFmtId="0" fontId="31" fillId="24" borderId="0" xfId="0" applyFont="1" applyFill="1" applyAlignment="1">
      <alignment horizontal="right" vertical="center"/>
    </xf>
    <xf numFmtId="0" fontId="32" fillId="24" borderId="0" xfId="42" applyFont="1" applyFill="1" applyAlignment="1" applyProtection="1">
      <alignment horizontal="right" vertical="center"/>
      <protection/>
    </xf>
    <xf numFmtId="0" fontId="33" fillId="24" borderId="0" xfId="0" applyFont="1" applyFill="1" applyAlignment="1">
      <alignment vertical="center"/>
    </xf>
    <xf numFmtId="0" fontId="29" fillId="24" borderId="0" xfId="0" applyFont="1" applyFill="1" applyAlignment="1">
      <alignment horizontal="right" vertical="center"/>
    </xf>
    <xf numFmtId="0" fontId="34" fillId="24" borderId="0" xfId="42" applyFont="1" applyFill="1" applyAlignment="1" applyProtection="1">
      <alignment vertical="center"/>
      <protection/>
    </xf>
    <xf numFmtId="164" fontId="2" fillId="24" borderId="0" xfId="59" applyNumberFormat="1" applyFont="1" applyFill="1" applyAlignment="1">
      <alignment horizontal="left" vertical="center" wrapText="1"/>
    </xf>
    <xf numFmtId="0" fontId="2" fillId="24" borderId="0" xfId="0" applyFont="1" applyFill="1" applyAlignment="1">
      <alignment horizontal="left" wrapText="1"/>
    </xf>
    <xf numFmtId="0" fontId="0" fillId="24" borderId="0" xfId="0" applyFill="1" applyAlignment="1">
      <alignment/>
    </xf>
    <xf numFmtId="164" fontId="4" fillId="24" borderId="0" xfId="59" applyNumberFormat="1" applyFont="1" applyFill="1" applyAlignment="1">
      <alignment vertical="center"/>
    </xf>
    <xf numFmtId="164" fontId="2" fillId="24" borderId="0" xfId="59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164" fontId="0" fillId="2" borderId="10" xfId="59" applyNumberFormat="1" applyFont="1" applyFill="1" applyBorder="1" applyAlignment="1">
      <alignment horizontal="center" vertical="center" wrapText="1"/>
    </xf>
    <xf numFmtId="43" fontId="0" fillId="2" borderId="10" xfId="61" applyFont="1" applyFill="1" applyBorder="1" applyAlignment="1">
      <alignment horizontal="center" vertical="center" wrapText="1"/>
    </xf>
    <xf numFmtId="166" fontId="0" fillId="24" borderId="10" xfId="59" applyNumberFormat="1" applyFont="1" applyFill="1" applyBorder="1" applyAlignment="1">
      <alignment horizontal="left" vertical="center"/>
    </xf>
    <xf numFmtId="164" fontId="0" fillId="24" borderId="10" xfId="59" applyNumberFormat="1" applyFont="1" applyFill="1" applyBorder="1" applyAlignment="1">
      <alignment horizontal="left" vertical="center"/>
    </xf>
    <xf numFmtId="43" fontId="0" fillId="24" borderId="10" xfId="59" applyNumberFormat="1" applyFont="1" applyFill="1" applyBorder="1" applyAlignment="1">
      <alignment vertical="center"/>
    </xf>
    <xf numFmtId="167" fontId="2" fillId="24" borderId="10" xfId="59" applyNumberFormat="1" applyFont="1" applyFill="1" applyBorder="1" applyAlignment="1">
      <alignment horizontal="right" vertical="center"/>
    </xf>
    <xf numFmtId="166" fontId="0" fillId="24" borderId="10" xfId="59" applyNumberFormat="1" applyFont="1" applyFill="1" applyBorder="1" applyAlignment="1">
      <alignment horizontal="right" vertical="center"/>
    </xf>
    <xf numFmtId="167" fontId="0" fillId="24" borderId="10" xfId="59" applyNumberFormat="1" applyFont="1" applyFill="1" applyBorder="1" applyAlignment="1">
      <alignment horizontal="right" vertical="center"/>
    </xf>
    <xf numFmtId="166" fontId="0" fillId="24" borderId="10" xfId="59" applyNumberFormat="1" applyFont="1" applyFill="1" applyBorder="1" applyAlignment="1">
      <alignment horizontal="center" vertical="center"/>
    </xf>
    <xf numFmtId="166" fontId="0" fillId="24" borderId="0" xfId="59" applyNumberFormat="1" applyFont="1" applyFill="1" applyBorder="1" applyAlignment="1">
      <alignment horizontal="right" vertical="center"/>
    </xf>
    <xf numFmtId="167" fontId="0" fillId="24" borderId="0" xfId="59" applyNumberFormat="1" applyFont="1" applyFill="1" applyBorder="1" applyAlignment="1">
      <alignment horizontal="right" vertic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 wrapText="1"/>
    </xf>
    <xf numFmtId="164" fontId="0" fillId="10" borderId="10" xfId="59" applyNumberFormat="1" applyFont="1" applyFill="1" applyBorder="1" applyAlignment="1">
      <alignment horizontal="center" vertical="center" wrapText="1"/>
    </xf>
    <xf numFmtId="43" fontId="0" fillId="10" borderId="10" xfId="61" applyFont="1" applyFill="1" applyBorder="1" applyAlignment="1">
      <alignment horizontal="center" vertical="center" wrapText="1"/>
    </xf>
    <xf numFmtId="43" fontId="0" fillId="0" borderId="10" xfId="61" applyFont="1" applyBorder="1" applyAlignment="1">
      <alignment vertical="center"/>
    </xf>
    <xf numFmtId="164" fontId="0" fillId="0" borderId="10" xfId="61" applyNumberFormat="1" applyFont="1" applyBorder="1" applyAlignment="1">
      <alignment vertical="center"/>
    </xf>
    <xf numFmtId="164" fontId="2" fillId="0" borderId="10" xfId="61" applyNumberFormat="1" applyFont="1" applyBorder="1" applyAlignment="1">
      <alignment vertical="center"/>
    </xf>
    <xf numFmtId="167" fontId="2" fillId="0" borderId="10" xfId="61" applyNumberFormat="1" applyFont="1" applyBorder="1" applyAlignment="1">
      <alignment vertical="center"/>
    </xf>
    <xf numFmtId="166" fontId="0" fillId="0" borderId="10" xfId="61" applyNumberFormat="1" applyFont="1" applyBorder="1" applyAlignment="1">
      <alignment horizontal="right" vertical="center"/>
    </xf>
    <xf numFmtId="167" fontId="0" fillId="0" borderId="10" xfId="61" applyNumberFormat="1" applyFont="1" applyBorder="1" applyAlignment="1">
      <alignment horizontal="right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164" fontId="0" fillId="7" borderId="10" xfId="59" applyNumberFormat="1" applyFont="1" applyFill="1" applyBorder="1" applyAlignment="1">
      <alignment horizontal="center" vertical="center" wrapText="1"/>
    </xf>
    <xf numFmtId="43" fontId="0" fillId="7" borderId="10" xfId="61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43" fontId="0" fillId="20" borderId="10" xfId="6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right" vertical="center" wrapText="1"/>
    </xf>
    <xf numFmtId="0" fontId="0" fillId="24" borderId="0" xfId="0" applyFill="1" applyAlignment="1">
      <alignment vertical="center" wrapText="1"/>
    </xf>
    <xf numFmtId="0" fontId="0" fillId="24" borderId="0" xfId="0" applyFont="1" applyFill="1" applyAlignment="1">
      <alignment horizontal="left" vertical="center" wrapText="1"/>
    </xf>
    <xf numFmtId="164" fontId="35" fillId="17" borderId="12" xfId="59" applyNumberFormat="1" applyFont="1" applyFill="1" applyBorder="1" applyAlignment="1">
      <alignment vertical="center"/>
    </xf>
    <xf numFmtId="0" fontId="36" fillId="17" borderId="13" xfId="0" applyFont="1" applyFill="1" applyBorder="1" applyAlignment="1">
      <alignment vertical="center"/>
    </xf>
    <xf numFmtId="0" fontId="36" fillId="17" borderId="13" xfId="0" applyFont="1" applyFill="1" applyBorder="1" applyAlignment="1">
      <alignment horizontal="center" vertical="center"/>
    </xf>
    <xf numFmtId="0" fontId="35" fillId="17" borderId="14" xfId="0" applyFont="1" applyFill="1" applyBorder="1" applyAlignment="1">
      <alignment horizontal="center" vertical="center"/>
    </xf>
    <xf numFmtId="0" fontId="36" fillId="17" borderId="15" xfId="0" applyFont="1" applyFill="1" applyBorder="1" applyAlignment="1">
      <alignment horizontal="center" vertical="center"/>
    </xf>
    <xf numFmtId="164" fontId="0" fillId="24" borderId="16" xfId="59" applyNumberFormat="1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167" fontId="2" fillId="24" borderId="17" xfId="0" applyNumberFormat="1" applyFont="1" applyFill="1" applyBorder="1" applyAlignment="1">
      <alignment horizontal="center" vertical="center"/>
    </xf>
    <xf numFmtId="164" fontId="37" fillId="24" borderId="11" xfId="59" applyNumberFormat="1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164" fontId="2" fillId="24" borderId="10" xfId="59" applyNumberFormat="1" applyFont="1" applyFill="1" applyBorder="1" applyAlignment="1">
      <alignment vertical="center"/>
    </xf>
    <xf numFmtId="0" fontId="2" fillId="24" borderId="0" xfId="0" applyFont="1" applyFill="1" applyBorder="1" applyAlignment="1">
      <alignment vertical="center" wrapText="1"/>
    </xf>
    <xf numFmtId="0" fontId="37" fillId="24" borderId="0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2" fillId="20" borderId="10" xfId="0" applyFont="1" applyFill="1" applyBorder="1" applyAlignment="1">
      <alignment horizontal="center" vertical="center" wrapText="1"/>
    </xf>
    <xf numFmtId="4" fontId="0" fillId="24" borderId="20" xfId="0" applyNumberFormat="1" applyFill="1" applyBorder="1" applyAlignment="1">
      <alignment horizontal="right" vertical="center"/>
    </xf>
    <xf numFmtId="4" fontId="37" fillId="24" borderId="19" xfId="0" applyNumberFormat="1" applyFont="1" applyFill="1" applyBorder="1" applyAlignment="1">
      <alignment vertical="center"/>
    </xf>
    <xf numFmtId="164" fontId="2" fillId="7" borderId="19" xfId="59" applyNumberFormat="1" applyFont="1" applyFill="1" applyBorder="1" applyAlignment="1">
      <alignment vertical="center"/>
    </xf>
    <xf numFmtId="0" fontId="0" fillId="7" borderId="11" xfId="0" applyFill="1" applyBorder="1" applyAlignment="1">
      <alignment horizontal="center" vertical="center"/>
    </xf>
    <xf numFmtId="164" fontId="2" fillId="7" borderId="11" xfId="59" applyNumberFormat="1" applyFont="1" applyFill="1" applyBorder="1" applyAlignment="1">
      <alignment vertical="center"/>
    </xf>
    <xf numFmtId="164" fontId="2" fillId="7" borderId="18" xfId="59" applyNumberFormat="1" applyFont="1" applyFill="1" applyBorder="1" applyAlignment="1">
      <alignment vertical="center"/>
    </xf>
    <xf numFmtId="0" fontId="0" fillId="7" borderId="19" xfId="0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29" fillId="7" borderId="21" xfId="0" applyFont="1" applyFill="1" applyBorder="1" applyAlignment="1">
      <alignment horizontal="center" vertical="center"/>
    </xf>
    <xf numFmtId="0" fontId="29" fillId="7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vertical="center"/>
    </xf>
    <xf numFmtId="0" fontId="29" fillId="24" borderId="24" xfId="0" applyFont="1" applyFill="1" applyBorder="1" applyAlignment="1">
      <alignment vertical="center"/>
    </xf>
    <xf numFmtId="0" fontId="29" fillId="24" borderId="25" xfId="0" applyFont="1" applyFill="1" applyBorder="1" applyAlignment="1">
      <alignment vertical="center"/>
    </xf>
    <xf numFmtId="165" fontId="33" fillId="2" borderId="24" xfId="0" applyNumberFormat="1" applyFont="1" applyFill="1" applyBorder="1" applyAlignment="1">
      <alignment horizontal="center" vertical="center"/>
    </xf>
    <xf numFmtId="165" fontId="33" fillId="2" borderId="25" xfId="0" applyNumberFormat="1" applyFont="1" applyFill="1" applyBorder="1" applyAlignment="1">
      <alignment horizontal="center" vertical="center"/>
    </xf>
    <xf numFmtId="5" fontId="33" fillId="4" borderId="23" xfId="0" applyNumberFormat="1" applyFont="1" applyFill="1" applyBorder="1" applyAlignment="1">
      <alignment horizontal="center" vertical="center"/>
    </xf>
    <xf numFmtId="5" fontId="33" fillId="4" borderId="25" xfId="0" applyNumberFormat="1" applyFont="1" applyFill="1" applyBorder="1" applyAlignment="1">
      <alignment horizontal="center" vertical="center"/>
    </xf>
    <xf numFmtId="5" fontId="33" fillId="7" borderId="24" xfId="0" applyNumberFormat="1" applyFont="1" applyFill="1" applyBorder="1" applyAlignment="1">
      <alignment horizontal="center" vertical="center"/>
    </xf>
    <xf numFmtId="5" fontId="33" fillId="7" borderId="25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164" fontId="6" fillId="20" borderId="11" xfId="59" applyNumberFormat="1" applyFont="1" applyFill="1" applyBorder="1" applyAlignment="1">
      <alignment vertical="center"/>
    </xf>
    <xf numFmtId="164" fontId="6" fillId="20" borderId="18" xfId="59" applyNumberFormat="1" applyFont="1" applyFill="1" applyBorder="1" applyAlignment="1">
      <alignment vertical="center"/>
    </xf>
    <xf numFmtId="164" fontId="6" fillId="20" borderId="19" xfId="59" applyNumberFormat="1" applyFont="1" applyFill="1" applyBorder="1" applyAlignment="1">
      <alignment vertical="center"/>
    </xf>
    <xf numFmtId="0" fontId="7" fillId="20" borderId="10" xfId="0" applyFont="1" applyFill="1" applyBorder="1" applyAlignment="1">
      <alignment horizontal="left" vertical="center" wrapText="1"/>
    </xf>
    <xf numFmtId="164" fontId="4" fillId="24" borderId="0" xfId="59" applyNumberFormat="1" applyFont="1" applyFill="1" applyAlignment="1">
      <alignment vertical="center"/>
    </xf>
    <xf numFmtId="0" fontId="39" fillId="24" borderId="0" xfId="0" applyFont="1" applyFill="1" applyAlignment="1">
      <alignment vertical="center"/>
    </xf>
    <xf numFmtId="164" fontId="2" fillId="2" borderId="11" xfId="59" applyNumberFormat="1" applyFont="1" applyFill="1" applyBorder="1" applyAlignment="1">
      <alignment vertical="center"/>
    </xf>
    <xf numFmtId="164" fontId="2" fillId="2" borderId="18" xfId="59" applyNumberFormat="1" applyFont="1" applyFill="1" applyBorder="1" applyAlignment="1">
      <alignment vertical="center"/>
    </xf>
    <xf numFmtId="164" fontId="2" fillId="2" borderId="19" xfId="59" applyNumberFormat="1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64" fontId="2" fillId="10" borderId="11" xfId="59" applyNumberFormat="1" applyFont="1" applyFill="1" applyBorder="1" applyAlignment="1">
      <alignment vertical="center"/>
    </xf>
    <xf numFmtId="164" fontId="2" fillId="10" borderId="18" xfId="59" applyNumberFormat="1" applyFont="1" applyFill="1" applyBorder="1" applyAlignment="1">
      <alignment vertical="center"/>
    </xf>
    <xf numFmtId="164" fontId="2" fillId="10" borderId="19" xfId="59" applyNumberFormat="1" applyFont="1" applyFill="1" applyBorder="1" applyAlignment="1">
      <alignment vertical="center"/>
    </xf>
    <xf numFmtId="0" fontId="0" fillId="10" borderId="11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38" fillId="24" borderId="0" xfId="0" applyFont="1" applyFill="1" applyAlignment="1">
      <alignment horizontal="left" vertical="center" wrapText="1"/>
    </xf>
    <xf numFmtId="0" fontId="29" fillId="24" borderId="0" xfId="0" applyFont="1" applyFill="1" applyAlignment="1">
      <alignment vertical="center"/>
    </xf>
    <xf numFmtId="0" fontId="33" fillId="24" borderId="26" xfId="0" applyFont="1" applyFill="1" applyBorder="1" applyAlignment="1">
      <alignment vertical="center"/>
    </xf>
    <xf numFmtId="0" fontId="33" fillId="24" borderId="21" xfId="0" applyFont="1" applyFill="1" applyBorder="1" applyAlignment="1">
      <alignment vertical="center"/>
    </xf>
    <xf numFmtId="0" fontId="33" fillId="24" borderId="22" xfId="0" applyFont="1" applyFill="1" applyBorder="1" applyAlignment="1">
      <alignment vertical="center"/>
    </xf>
    <xf numFmtId="0" fontId="29" fillId="2" borderId="21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0" fontId="29" fillId="4" borderId="22" xfId="0" applyFont="1" applyFill="1" applyBorder="1" applyAlignment="1">
      <alignment horizontal="center" vertical="center"/>
    </xf>
    <xf numFmtId="0" fontId="40" fillId="24" borderId="0" xfId="0" applyFont="1" applyFill="1" applyAlignment="1">
      <alignment vertical="center"/>
    </xf>
    <xf numFmtId="0" fontId="41" fillId="0" borderId="0" xfId="0" applyFont="1" applyAlignment="1">
      <alignment horizontal="center"/>
    </xf>
    <xf numFmtId="0" fontId="42" fillId="24" borderId="0" xfId="0" applyFont="1" applyFill="1" applyAlignment="1">
      <alignment vertical="center"/>
    </xf>
    <xf numFmtId="0" fontId="43" fillId="0" borderId="0" xfId="0" applyFont="1" applyAlignment="1">
      <alignment horizontal="center"/>
    </xf>
    <xf numFmtId="0" fontId="44" fillId="24" borderId="0" xfId="0" applyFont="1" applyFill="1" applyAlignment="1">
      <alignment horizontal="center" vertical="center"/>
    </xf>
    <xf numFmtId="164" fontId="9" fillId="24" borderId="0" xfId="59" applyNumberFormat="1" applyFont="1" applyFill="1" applyAlignment="1">
      <alignment horizontal="left" wrapText="1"/>
    </xf>
    <xf numFmtId="0" fontId="45" fillId="24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4"/>
  <sheetViews>
    <sheetView tabSelected="1" view="pageBreakPreview" zoomScale="85" zoomScaleNormal="85" zoomScaleSheetLayoutView="85" zoomScalePageLayoutView="0" workbookViewId="0" topLeftCell="A24">
      <selection activeCell="K33" sqref="K33"/>
    </sheetView>
  </sheetViews>
  <sheetFormatPr defaultColWidth="9.00390625" defaultRowHeight="12.75"/>
  <cols>
    <col min="1" max="1" width="6.875" style="3" customWidth="1"/>
    <col min="2" max="2" width="16.625" style="6" customWidth="1"/>
    <col min="3" max="4" width="16.625" style="3" customWidth="1"/>
    <col min="5" max="5" width="17.625" style="3" customWidth="1"/>
    <col min="6" max="6" width="19.375" style="3" bestFit="1" customWidth="1"/>
    <col min="7" max="7" width="11.625" style="3" bestFit="1" customWidth="1"/>
    <col min="8" max="8" width="11.75390625" style="3" customWidth="1"/>
    <col min="9" max="9" width="9.375" style="7" customWidth="1"/>
    <col min="10" max="10" width="13.375" style="7" customWidth="1"/>
    <col min="11" max="11" width="13.125" style="3" customWidth="1"/>
    <col min="12" max="12" width="2.875" style="3" customWidth="1"/>
    <col min="13" max="16384" width="9.125" style="3" customWidth="1"/>
  </cols>
  <sheetData>
    <row r="1" spans="3:4" ht="12.75" hidden="1">
      <c r="C1" s="1" t="s">
        <v>0</v>
      </c>
      <c r="D1" s="2"/>
    </row>
    <row r="2" spans="3:4" ht="12.75" hidden="1">
      <c r="C2" s="4">
        <v>1.1</v>
      </c>
      <c r="D2" s="5"/>
    </row>
    <row r="3" spans="3:4" ht="12.75" hidden="1">
      <c r="C3" s="4">
        <v>1.3</v>
      </c>
      <c r="D3" s="5"/>
    </row>
    <row r="4" spans="3:4" ht="12.75" hidden="1">
      <c r="C4" s="4">
        <v>1.5</v>
      </c>
      <c r="D4" s="5"/>
    </row>
    <row r="5" spans="3:4" ht="12.75" hidden="1">
      <c r="C5" s="4">
        <v>1.9</v>
      </c>
      <c r="D5" s="5"/>
    </row>
    <row r="6" spans="3:4" ht="12.75" hidden="1">
      <c r="C6" s="4">
        <v>2.5</v>
      </c>
      <c r="D6" s="5"/>
    </row>
    <row r="7" spans="3:4" ht="12.75" hidden="1">
      <c r="C7" s="4">
        <v>3</v>
      </c>
      <c r="D7" s="5"/>
    </row>
    <row r="8" spans="3:4" ht="12.75" hidden="1">
      <c r="C8" s="4">
        <v>3.75</v>
      </c>
      <c r="D8" s="5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>
      <c r="C15" s="3">
        <v>6</v>
      </c>
    </row>
    <row r="16" ht="12.75" hidden="1">
      <c r="C16" s="3">
        <v>220</v>
      </c>
    </row>
    <row r="17" ht="12.75" hidden="1">
      <c r="C17" s="3">
        <v>0.9</v>
      </c>
    </row>
    <row r="18" ht="12.75" hidden="1">
      <c r="C18" s="3">
        <f>C16/C17</f>
        <v>244.44444444444443</v>
      </c>
    </row>
    <row r="19" ht="12.75" hidden="1">
      <c r="C19" s="3">
        <v>45</v>
      </c>
    </row>
    <row r="20" ht="12.75" hidden="1">
      <c r="C20" s="3">
        <v>30</v>
      </c>
    </row>
    <row r="21" ht="12.75" hidden="1"/>
    <row r="22" ht="12.75" hidden="1"/>
    <row r="23" ht="12.75" hidden="1">
      <c r="F23" s="3" t="s">
        <v>1</v>
      </c>
    </row>
    <row r="24" spans="2:40" ht="12.75">
      <c r="B24" s="8"/>
      <c r="C24" s="8"/>
      <c r="D24" s="8"/>
      <c r="H24" s="9"/>
      <c r="I24" s="10"/>
      <c r="K24" s="11"/>
      <c r="L24" s="8"/>
      <c r="M24" s="8"/>
      <c r="N24" s="8"/>
      <c r="O24" s="8"/>
      <c r="P24" s="8"/>
      <c r="Q24" s="8"/>
      <c r="R24" s="8"/>
      <c r="S24" s="12"/>
      <c r="T24" s="12"/>
      <c r="U24" s="12"/>
      <c r="V24" s="12"/>
      <c r="W24" s="12"/>
      <c r="Y24" s="12"/>
      <c r="Z24" s="12"/>
      <c r="AA24" s="12"/>
      <c r="AB24" s="12"/>
      <c r="AC24" s="12"/>
      <c r="AD24" s="12"/>
      <c r="AE24" s="12"/>
      <c r="AG24" s="12"/>
      <c r="AH24" s="12"/>
      <c r="AI24" s="12"/>
      <c r="AJ24" s="12"/>
      <c r="AK24" s="12"/>
      <c r="AL24" s="12"/>
      <c r="AM24" s="12"/>
      <c r="AN24" s="12"/>
    </row>
    <row r="25" spans="2:40" ht="12.75">
      <c r="B25" s="8"/>
      <c r="C25" s="8"/>
      <c r="D25" s="8"/>
      <c r="H25" s="9"/>
      <c r="I25" s="10"/>
      <c r="K25" s="13"/>
      <c r="L25" s="8"/>
      <c r="M25" s="8"/>
      <c r="N25" s="8"/>
      <c r="O25" s="8"/>
      <c r="P25" s="8"/>
      <c r="Q25" s="8"/>
      <c r="R25" s="8"/>
      <c r="S25" s="12"/>
      <c r="T25" s="12"/>
      <c r="U25" s="12"/>
      <c r="V25" s="12"/>
      <c r="W25" s="12"/>
      <c r="Y25" s="12"/>
      <c r="Z25" s="12"/>
      <c r="AA25" s="12"/>
      <c r="AB25" s="12"/>
      <c r="AC25" s="12"/>
      <c r="AD25" s="12"/>
      <c r="AE25" s="12"/>
      <c r="AG25" s="12"/>
      <c r="AH25" s="12"/>
      <c r="AI25" s="12"/>
      <c r="AJ25" s="12"/>
      <c r="AK25" s="12"/>
      <c r="AL25" s="12"/>
      <c r="AM25" s="12"/>
      <c r="AN25" s="12"/>
    </row>
    <row r="26" spans="2:40" ht="45">
      <c r="B26" s="8"/>
      <c r="D26" s="119"/>
      <c r="E26" s="120" t="s">
        <v>50</v>
      </c>
      <c r="F26" s="121"/>
      <c r="H26" s="9"/>
      <c r="I26" s="10"/>
      <c r="K26" s="13"/>
      <c r="L26" s="8"/>
      <c r="M26" s="8"/>
      <c r="N26" s="8"/>
      <c r="O26" s="8"/>
      <c r="P26" s="8"/>
      <c r="Q26" s="8"/>
      <c r="R26" s="8"/>
      <c r="S26" s="12"/>
      <c r="T26" s="12"/>
      <c r="U26" s="12"/>
      <c r="V26" s="12"/>
      <c r="W26" s="12"/>
      <c r="Y26" s="12"/>
      <c r="Z26" s="12"/>
      <c r="AA26" s="12"/>
      <c r="AB26" s="12"/>
      <c r="AC26" s="12"/>
      <c r="AD26" s="12"/>
      <c r="AE26" s="12"/>
      <c r="AG26" s="12"/>
      <c r="AH26" s="12"/>
      <c r="AI26" s="12"/>
      <c r="AJ26" s="12"/>
      <c r="AK26" s="12"/>
      <c r="AL26" s="12"/>
      <c r="AM26" s="12"/>
      <c r="AN26" s="12"/>
    </row>
    <row r="27" spans="1:39" ht="18.75">
      <c r="A27"/>
      <c r="B27"/>
      <c r="C27"/>
      <c r="D27"/>
      <c r="E27" s="122" t="s">
        <v>51</v>
      </c>
      <c r="F27"/>
      <c r="G27"/>
      <c r="H27"/>
      <c r="I27"/>
      <c r="J27"/>
      <c r="K27" s="8"/>
      <c r="L27" s="8"/>
      <c r="M27" s="8"/>
      <c r="N27" s="8"/>
      <c r="O27" s="8"/>
      <c r="P27" s="8"/>
      <c r="Q27" s="8"/>
      <c r="R27" s="12"/>
      <c r="S27" s="12"/>
      <c r="T27" s="12"/>
      <c r="U27" s="12"/>
      <c r="V27" s="12"/>
      <c r="X27" s="12"/>
      <c r="Y27" s="12"/>
      <c r="Z27" s="12"/>
      <c r="AA27" s="12"/>
      <c r="AB27" s="12"/>
      <c r="AC27" s="12"/>
      <c r="AD27" s="12"/>
      <c r="AF27" s="12"/>
      <c r="AG27" s="12"/>
      <c r="AH27" s="12"/>
      <c r="AI27" s="12"/>
      <c r="AJ27" s="12"/>
      <c r="AK27" s="12"/>
      <c r="AL27" s="12"/>
      <c r="AM27" s="12"/>
    </row>
    <row r="28" spans="1:40" ht="12.75">
      <c r="A28"/>
      <c r="B28"/>
      <c r="C28"/>
      <c r="D28"/>
      <c r="E28"/>
      <c r="F28"/>
      <c r="G28"/>
      <c r="H28"/>
      <c r="I28"/>
      <c r="J28"/>
      <c r="K28" s="13"/>
      <c r="L28" s="8"/>
      <c r="M28" s="8"/>
      <c r="N28" s="8"/>
      <c r="O28" s="8"/>
      <c r="P28" s="8"/>
      <c r="Q28" s="8"/>
      <c r="R28" s="8"/>
      <c r="S28" s="12"/>
      <c r="T28" s="12"/>
      <c r="U28" s="12"/>
      <c r="V28" s="12"/>
      <c r="W28" s="12"/>
      <c r="Y28" s="12"/>
      <c r="Z28" s="12"/>
      <c r="AA28" s="12"/>
      <c r="AB28" s="12"/>
      <c r="AC28" s="12"/>
      <c r="AD28" s="12"/>
      <c r="AE28" s="12"/>
      <c r="AG28" s="12"/>
      <c r="AH28" s="12"/>
      <c r="AI28" s="12"/>
      <c r="AJ28" s="12"/>
      <c r="AK28" s="12"/>
      <c r="AL28" s="12"/>
      <c r="AM28" s="12"/>
      <c r="AN28" s="12"/>
    </row>
    <row r="29" spans="1:40" ht="18.75">
      <c r="A29"/>
      <c r="B29"/>
      <c r="C29"/>
      <c r="D29"/>
      <c r="E29" s="122" t="s">
        <v>52</v>
      </c>
      <c r="F29"/>
      <c r="G29"/>
      <c r="H29"/>
      <c r="I29"/>
      <c r="J29"/>
      <c r="K29" s="13"/>
      <c r="L29" s="8"/>
      <c r="M29" s="8"/>
      <c r="N29" s="8"/>
      <c r="O29" s="8"/>
      <c r="P29" s="8"/>
      <c r="Q29" s="8"/>
      <c r="R29" s="8"/>
      <c r="S29" s="12"/>
      <c r="T29" s="12"/>
      <c r="U29" s="12"/>
      <c r="V29" s="12"/>
      <c r="W29" s="12"/>
      <c r="Y29" s="12"/>
      <c r="Z29" s="12"/>
      <c r="AA29" s="12"/>
      <c r="AB29" s="12"/>
      <c r="AC29" s="12"/>
      <c r="AD29" s="12"/>
      <c r="AE29" s="12"/>
      <c r="AG29" s="12"/>
      <c r="AH29" s="12"/>
      <c r="AI29" s="12"/>
      <c r="AJ29" s="12"/>
      <c r="AK29" s="12"/>
      <c r="AL29" s="12"/>
      <c r="AM29" s="12"/>
      <c r="AN29" s="12"/>
    </row>
    <row r="30" spans="1:40" ht="12.75">
      <c r="A30"/>
      <c r="B30"/>
      <c r="C30"/>
      <c r="D30"/>
      <c r="E30"/>
      <c r="F30"/>
      <c r="G30"/>
      <c r="H30"/>
      <c r="I30"/>
      <c r="J30"/>
      <c r="K30" s="13"/>
      <c r="L30" s="8"/>
      <c r="M30" s="8"/>
      <c r="N30" s="8"/>
      <c r="O30" s="8"/>
      <c r="P30" s="8"/>
      <c r="Q30" s="8"/>
      <c r="R30" s="8"/>
      <c r="S30" s="12"/>
      <c r="T30" s="12"/>
      <c r="U30" s="12"/>
      <c r="V30" s="12"/>
      <c r="W30" s="12"/>
      <c r="Y30" s="12"/>
      <c r="Z30" s="12"/>
      <c r="AA30" s="12"/>
      <c r="AB30" s="12"/>
      <c r="AC30" s="12"/>
      <c r="AD30" s="12"/>
      <c r="AE30" s="12"/>
      <c r="AG30" s="12"/>
      <c r="AH30" s="12"/>
      <c r="AI30" s="12"/>
      <c r="AJ30" s="12"/>
      <c r="AK30" s="12"/>
      <c r="AL30" s="12"/>
      <c r="AM30" s="12"/>
      <c r="AN30" s="12"/>
    </row>
    <row r="31" spans="2:40" ht="20.25">
      <c r="B31" s="8"/>
      <c r="C31" s="8"/>
      <c r="D31" s="8"/>
      <c r="E31" s="123" t="s">
        <v>53</v>
      </c>
      <c r="H31" s="9"/>
      <c r="I31" s="10"/>
      <c r="K31" s="13"/>
      <c r="L31" s="8"/>
      <c r="M31" s="8"/>
      <c r="N31" s="8"/>
      <c r="O31" s="8"/>
      <c r="P31" s="8"/>
      <c r="Q31" s="8"/>
      <c r="R31" s="8"/>
      <c r="S31" s="12"/>
      <c r="T31" s="12"/>
      <c r="U31" s="12"/>
      <c r="V31" s="12"/>
      <c r="W31" s="12"/>
      <c r="Y31" s="12"/>
      <c r="Z31" s="12"/>
      <c r="AA31" s="12"/>
      <c r="AB31" s="12"/>
      <c r="AC31" s="12"/>
      <c r="AD31" s="12"/>
      <c r="AE31" s="12"/>
      <c r="AG31" s="12"/>
      <c r="AH31" s="12"/>
      <c r="AI31" s="12"/>
      <c r="AJ31" s="12"/>
      <c r="AK31" s="12"/>
      <c r="AL31" s="12"/>
      <c r="AM31" s="12"/>
      <c r="AN31" s="12"/>
    </row>
    <row r="32" spans="2:40" ht="12.75">
      <c r="B32" s="8"/>
      <c r="C32" s="8"/>
      <c r="D32" s="8"/>
      <c r="H32" s="9"/>
      <c r="I32" s="10"/>
      <c r="K32" s="13"/>
      <c r="L32" s="8"/>
      <c r="M32" s="8"/>
      <c r="N32" s="8"/>
      <c r="O32" s="8"/>
      <c r="P32" s="8"/>
      <c r="Q32" s="8"/>
      <c r="R32" s="8"/>
      <c r="S32" s="12"/>
      <c r="T32" s="12"/>
      <c r="U32" s="12"/>
      <c r="V32" s="12"/>
      <c r="W32" s="12"/>
      <c r="Y32" s="12"/>
      <c r="Z32" s="12"/>
      <c r="AA32" s="12"/>
      <c r="AB32" s="12"/>
      <c r="AC32" s="12"/>
      <c r="AD32" s="12"/>
      <c r="AE32" s="12"/>
      <c r="AG32" s="12"/>
      <c r="AH32" s="12"/>
      <c r="AI32" s="12"/>
      <c r="AJ32" s="12"/>
      <c r="AK32" s="12"/>
      <c r="AL32" s="12"/>
      <c r="AM32" s="12"/>
      <c r="AN32" s="12"/>
    </row>
    <row r="33" spans="2:40" ht="12.75">
      <c r="B33" s="8"/>
      <c r="C33" s="8"/>
      <c r="D33" s="8"/>
      <c r="H33" s="9"/>
      <c r="I33" s="10"/>
      <c r="K33" s="14"/>
      <c r="L33" s="8"/>
      <c r="M33" s="8"/>
      <c r="N33" s="8"/>
      <c r="O33" s="8"/>
      <c r="P33" s="8"/>
      <c r="Q33" s="8"/>
      <c r="R33" s="8"/>
      <c r="S33" s="12"/>
      <c r="T33" s="12"/>
      <c r="U33" s="12"/>
      <c r="V33" s="12"/>
      <c r="W33" s="12"/>
      <c r="Y33" s="12"/>
      <c r="Z33" s="12"/>
      <c r="AA33" s="12"/>
      <c r="AB33" s="12"/>
      <c r="AC33" s="12"/>
      <c r="AD33" s="12"/>
      <c r="AE33" s="12"/>
      <c r="AG33" s="12"/>
      <c r="AH33" s="12"/>
      <c r="AI33" s="12"/>
      <c r="AJ33" s="12"/>
      <c r="AK33" s="12"/>
      <c r="AL33" s="12"/>
      <c r="AM33" s="12"/>
      <c r="AN33" s="12"/>
    </row>
    <row r="34" spans="2:40" ht="15.75">
      <c r="B34" s="15"/>
      <c r="C34" s="8"/>
      <c r="E34" s="8"/>
      <c r="F34" s="8"/>
      <c r="G34" s="16"/>
      <c r="H34" s="8"/>
      <c r="I34" s="10"/>
      <c r="J34" s="10"/>
      <c r="K34" s="8"/>
      <c r="L34" s="8"/>
      <c r="M34" s="8"/>
      <c r="N34" s="8"/>
      <c r="O34" s="8"/>
      <c r="P34" s="8"/>
      <c r="Q34" s="8"/>
      <c r="R34" s="8"/>
      <c r="S34" s="12"/>
      <c r="T34" s="12"/>
      <c r="U34" s="12"/>
      <c r="V34" s="12"/>
      <c r="W34" s="12"/>
      <c r="X34" s="17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2:40" ht="5.25" customHeight="1">
      <c r="B35" s="8"/>
      <c r="C35" s="8"/>
      <c r="D35" s="8"/>
      <c r="E35" s="8"/>
      <c r="F35" s="8"/>
      <c r="G35" s="8"/>
      <c r="H35" s="8"/>
      <c r="I35" s="10"/>
      <c r="J35" s="10"/>
      <c r="K35" s="8"/>
      <c r="L35" s="8"/>
      <c r="M35" s="8"/>
      <c r="N35" s="8"/>
      <c r="O35" s="8"/>
      <c r="P35" s="8"/>
      <c r="Q35" s="8"/>
      <c r="R35" s="8"/>
      <c r="S35" s="12"/>
      <c r="T35" s="12"/>
      <c r="U35" s="12"/>
      <c r="V35" s="12"/>
      <c r="W35" s="12"/>
      <c r="X35" s="17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</row>
    <row r="36" spans="2:7" ht="12.75">
      <c r="B36" s="111"/>
      <c r="C36" s="111"/>
      <c r="D36" s="111"/>
      <c r="E36" s="111"/>
      <c r="F36" s="111"/>
      <c r="G36" s="18"/>
    </row>
    <row r="37" spans="2:7" s="20" customFormat="1" ht="4.5" customHeight="1">
      <c r="B37" s="19"/>
      <c r="C37" s="19"/>
      <c r="D37" s="19"/>
      <c r="E37" s="19"/>
      <c r="F37" s="19"/>
      <c r="G37" s="19"/>
    </row>
    <row r="38" spans="2:7" s="20" customFormat="1" ht="15.75">
      <c r="B38" s="125" t="s">
        <v>57</v>
      </c>
      <c r="C38" s="125"/>
      <c r="D38" s="125"/>
      <c r="E38" s="125"/>
      <c r="F38" s="125"/>
      <c r="G38" s="125"/>
    </row>
    <row r="39" spans="2:7" s="20" customFormat="1" ht="4.5" customHeight="1">
      <c r="B39" s="19"/>
      <c r="C39" s="19"/>
      <c r="D39" s="19"/>
      <c r="E39" s="19"/>
      <c r="F39" s="19"/>
      <c r="G39" s="19"/>
    </row>
    <row r="40" spans="2:7" s="20" customFormat="1" ht="14.25">
      <c r="B40" s="124" t="s">
        <v>54</v>
      </c>
      <c r="C40" s="124"/>
      <c r="D40" s="124"/>
      <c r="E40" s="124"/>
      <c r="F40" s="124"/>
      <c r="G40" s="124"/>
    </row>
    <row r="41" spans="2:7" s="20" customFormat="1" ht="14.25">
      <c r="B41" s="124" t="s">
        <v>55</v>
      </c>
      <c r="C41" s="124"/>
      <c r="D41" s="124"/>
      <c r="E41" s="124"/>
      <c r="F41" s="124"/>
      <c r="G41" s="124"/>
    </row>
    <row r="42" spans="2:7" s="20" customFormat="1" ht="14.25">
      <c r="B42" s="124" t="s">
        <v>56</v>
      </c>
      <c r="C42" s="124"/>
      <c r="D42" s="124"/>
      <c r="E42" s="124"/>
      <c r="F42" s="124"/>
      <c r="G42" s="124"/>
    </row>
    <row r="43" spans="2:7" ht="12.75">
      <c r="B43" s="99" t="s">
        <v>2</v>
      </c>
      <c r="C43" s="99"/>
      <c r="D43" s="99"/>
      <c r="E43" s="99"/>
      <c r="F43" s="99"/>
      <c r="G43" s="21"/>
    </row>
    <row r="44" spans="2:7" ht="6" customHeight="1">
      <c r="B44" s="22"/>
      <c r="C44" s="23"/>
      <c r="D44" s="23"/>
      <c r="E44" s="23"/>
      <c r="F44" s="5"/>
      <c r="G44" s="5"/>
    </row>
    <row r="45" spans="2:10" ht="19.5" customHeight="1">
      <c r="B45" s="112" t="s">
        <v>31</v>
      </c>
      <c r="C45" s="112"/>
      <c r="D45" s="112"/>
      <c r="E45" s="8"/>
      <c r="F45" s="8"/>
      <c r="G45" s="8"/>
      <c r="H45" s="8"/>
      <c r="J45" s="13"/>
    </row>
    <row r="46" spans="2:10" ht="25.5" customHeight="1">
      <c r="B46" s="113"/>
      <c r="C46" s="114"/>
      <c r="D46" s="115"/>
      <c r="E46" s="116" t="s">
        <v>32</v>
      </c>
      <c r="F46" s="116"/>
      <c r="G46" s="117" t="s">
        <v>33</v>
      </c>
      <c r="H46" s="118"/>
      <c r="I46" s="83" t="s">
        <v>34</v>
      </c>
      <c r="J46" s="84"/>
    </row>
    <row r="47" spans="2:10" ht="25.5" customHeight="1">
      <c r="B47" s="85"/>
      <c r="C47" s="86"/>
      <c r="D47" s="87"/>
      <c r="E47" s="88"/>
      <c r="F47" s="89"/>
      <c r="G47" s="90"/>
      <c r="H47" s="91"/>
      <c r="I47" s="92"/>
      <c r="J47" s="93"/>
    </row>
    <row r="48" spans="2:10" ht="6.75" customHeight="1">
      <c r="B48" s="8"/>
      <c r="C48" s="8"/>
      <c r="D48" s="8"/>
      <c r="H48" s="10"/>
      <c r="J48" s="13"/>
    </row>
    <row r="49" spans="2:10" ht="15.75">
      <c r="B49" s="100" t="s">
        <v>35</v>
      </c>
      <c r="C49" s="100"/>
      <c r="D49" s="100"/>
      <c r="E49" s="100"/>
      <c r="F49" s="100"/>
      <c r="G49" s="100"/>
      <c r="H49" s="100"/>
      <c r="I49" s="100"/>
      <c r="J49" s="100"/>
    </row>
    <row r="50" spans="2:10" ht="12.75">
      <c r="B50" s="22"/>
      <c r="C50" s="23"/>
      <c r="D50" s="23"/>
      <c r="E50" s="23"/>
      <c r="F50" s="5"/>
      <c r="G50" s="5"/>
      <c r="H50" s="7"/>
      <c r="J50" s="3"/>
    </row>
    <row r="51" spans="2:10" ht="12.75">
      <c r="B51" s="101" t="s">
        <v>36</v>
      </c>
      <c r="C51" s="102"/>
      <c r="D51" s="102"/>
      <c r="E51" s="102"/>
      <c r="F51" s="102"/>
      <c r="G51" s="103"/>
      <c r="H51" s="104" t="s">
        <v>3</v>
      </c>
      <c r="I51" s="105"/>
      <c r="J51" s="24" t="s">
        <v>4</v>
      </c>
    </row>
    <row r="52" spans="2:10" ht="12.75">
      <c r="B52" s="25" t="s">
        <v>5</v>
      </c>
      <c r="C52" s="26" t="s">
        <v>6</v>
      </c>
      <c r="D52" s="25" t="s">
        <v>7</v>
      </c>
      <c r="E52" s="25" t="s">
        <v>8</v>
      </c>
      <c r="F52" s="25" t="s">
        <v>9</v>
      </c>
      <c r="G52" s="27" t="s">
        <v>10</v>
      </c>
      <c r="H52" s="27" t="s">
        <v>11</v>
      </c>
      <c r="I52" s="27" t="s">
        <v>12</v>
      </c>
      <c r="J52" s="27" t="s">
        <v>13</v>
      </c>
    </row>
    <row r="53" spans="2:10" ht="12.75">
      <c r="B53" s="28">
        <v>220</v>
      </c>
      <c r="C53" s="29">
        <v>0.5</v>
      </c>
      <c r="D53" s="4">
        <v>4.6</v>
      </c>
      <c r="E53" s="70">
        <f>D53*C53</f>
        <v>2.3</v>
      </c>
      <c r="F53" s="30">
        <f>E53*200</f>
        <v>459.99999999999994</v>
      </c>
      <c r="G53" s="31"/>
      <c r="H53" s="32"/>
      <c r="I53" s="33">
        <f aca="true" t="shared" si="0" ref="I53:I70">H53*E53</f>
        <v>0</v>
      </c>
      <c r="J53" s="33">
        <f aca="true" t="shared" si="1" ref="J53:J70">H53*G53</f>
        <v>0</v>
      </c>
    </row>
    <row r="54" spans="2:10" ht="12.75">
      <c r="B54" s="28">
        <v>220</v>
      </c>
      <c r="C54" s="29">
        <v>0.5</v>
      </c>
      <c r="D54" s="4">
        <v>3.55</v>
      </c>
      <c r="E54" s="70">
        <f>D54*C54</f>
        <v>1.775</v>
      </c>
      <c r="F54" s="30">
        <f aca="true" t="shared" si="2" ref="F54:F70">E54*200</f>
        <v>355</v>
      </c>
      <c r="G54" s="31"/>
      <c r="H54" s="32"/>
      <c r="I54" s="33">
        <f t="shared" si="0"/>
        <v>0</v>
      </c>
      <c r="J54" s="33">
        <f t="shared" si="1"/>
        <v>0</v>
      </c>
    </row>
    <row r="55" spans="2:10" ht="12.75">
      <c r="B55" s="28">
        <v>220</v>
      </c>
      <c r="C55" s="29">
        <v>0.5</v>
      </c>
      <c r="D55" s="4">
        <v>2.35</v>
      </c>
      <c r="E55" s="70">
        <f aca="true" t="shared" si="3" ref="E55:E70">D55*C55</f>
        <v>1.175</v>
      </c>
      <c r="F55" s="30">
        <f t="shared" si="2"/>
        <v>235</v>
      </c>
      <c r="G55" s="31"/>
      <c r="H55" s="32"/>
      <c r="I55" s="33">
        <f t="shared" si="0"/>
        <v>0</v>
      </c>
      <c r="J55" s="33">
        <f t="shared" si="1"/>
        <v>0</v>
      </c>
    </row>
    <row r="56" spans="2:10" ht="12.75">
      <c r="B56" s="28">
        <v>220</v>
      </c>
      <c r="C56" s="29">
        <v>0.5</v>
      </c>
      <c r="D56" s="4">
        <v>1.75</v>
      </c>
      <c r="E56" s="70">
        <f t="shared" si="3"/>
        <v>0.875</v>
      </c>
      <c r="F56" s="30">
        <f t="shared" si="2"/>
        <v>175</v>
      </c>
      <c r="G56" s="31"/>
      <c r="H56" s="32"/>
      <c r="I56" s="33">
        <f t="shared" si="0"/>
        <v>0</v>
      </c>
      <c r="J56" s="33">
        <f t="shared" si="1"/>
        <v>0</v>
      </c>
    </row>
    <row r="57" spans="2:10" ht="12.75">
      <c r="B57" s="28">
        <v>110</v>
      </c>
      <c r="C57" s="29">
        <v>0.5</v>
      </c>
      <c r="D57" s="4">
        <v>1.2</v>
      </c>
      <c r="E57" s="70">
        <f t="shared" si="3"/>
        <v>0.6</v>
      </c>
      <c r="F57" s="30">
        <f t="shared" si="2"/>
        <v>120</v>
      </c>
      <c r="G57" s="31"/>
      <c r="H57" s="32"/>
      <c r="I57" s="33">
        <f t="shared" si="0"/>
        <v>0</v>
      </c>
      <c r="J57" s="33">
        <f t="shared" si="1"/>
        <v>0</v>
      </c>
    </row>
    <row r="58" spans="2:10" ht="12.75">
      <c r="B58" s="28">
        <v>110</v>
      </c>
      <c r="C58" s="29">
        <v>0.5</v>
      </c>
      <c r="D58" s="4">
        <v>0.9</v>
      </c>
      <c r="E58" s="70">
        <f t="shared" si="3"/>
        <v>0.45</v>
      </c>
      <c r="F58" s="30">
        <f t="shared" si="2"/>
        <v>90</v>
      </c>
      <c r="G58" s="31"/>
      <c r="H58" s="32"/>
      <c r="I58" s="33">
        <f t="shared" si="0"/>
        <v>0</v>
      </c>
      <c r="J58" s="33">
        <f t="shared" si="1"/>
        <v>0</v>
      </c>
    </row>
    <row r="59" spans="2:10" ht="12.75">
      <c r="B59" s="34">
        <v>200</v>
      </c>
      <c r="C59" s="29">
        <v>0.5</v>
      </c>
      <c r="D59" s="4">
        <v>4.35</v>
      </c>
      <c r="E59" s="70">
        <f t="shared" si="3"/>
        <v>2.175</v>
      </c>
      <c r="F59" s="30">
        <f t="shared" si="2"/>
        <v>434.99999999999994</v>
      </c>
      <c r="G59" s="31"/>
      <c r="H59" s="32"/>
      <c r="I59" s="33">
        <f t="shared" si="0"/>
        <v>0</v>
      </c>
      <c r="J59" s="33">
        <f t="shared" si="1"/>
        <v>0</v>
      </c>
    </row>
    <row r="60" spans="2:10" ht="12.75">
      <c r="B60" s="34">
        <v>200</v>
      </c>
      <c r="C60" s="29">
        <v>0.5</v>
      </c>
      <c r="D60" s="4">
        <v>3.3</v>
      </c>
      <c r="E60" s="70">
        <f t="shared" si="3"/>
        <v>1.65</v>
      </c>
      <c r="F60" s="30">
        <f t="shared" si="2"/>
        <v>330</v>
      </c>
      <c r="G60" s="31"/>
      <c r="H60" s="32"/>
      <c r="I60" s="33">
        <f t="shared" si="0"/>
        <v>0</v>
      </c>
      <c r="J60" s="33">
        <f t="shared" si="1"/>
        <v>0</v>
      </c>
    </row>
    <row r="61" spans="2:10" ht="12.75">
      <c r="B61" s="34">
        <v>200</v>
      </c>
      <c r="C61" s="29">
        <v>0.5</v>
      </c>
      <c r="D61" s="4">
        <v>2.2</v>
      </c>
      <c r="E61" s="70">
        <f t="shared" si="3"/>
        <v>1.1</v>
      </c>
      <c r="F61" s="30">
        <f t="shared" si="2"/>
        <v>220.00000000000003</v>
      </c>
      <c r="G61" s="31"/>
      <c r="H61" s="32"/>
      <c r="I61" s="33">
        <f t="shared" si="0"/>
        <v>0</v>
      </c>
      <c r="J61" s="33">
        <f t="shared" si="1"/>
        <v>0</v>
      </c>
    </row>
    <row r="62" spans="2:10" ht="12.75">
      <c r="B62" s="34">
        <v>200</v>
      </c>
      <c r="C62" s="29">
        <v>0.5</v>
      </c>
      <c r="D62" s="4">
        <v>1.65</v>
      </c>
      <c r="E62" s="70">
        <f t="shared" si="3"/>
        <v>0.825</v>
      </c>
      <c r="F62" s="30">
        <f t="shared" si="2"/>
        <v>165</v>
      </c>
      <c r="G62" s="31"/>
      <c r="H62" s="32"/>
      <c r="I62" s="33">
        <f t="shared" si="0"/>
        <v>0</v>
      </c>
      <c r="J62" s="33">
        <f t="shared" si="1"/>
        <v>0</v>
      </c>
    </row>
    <row r="63" spans="2:10" ht="12.75">
      <c r="B63" s="34">
        <v>100</v>
      </c>
      <c r="C63" s="29">
        <v>0.5</v>
      </c>
      <c r="D63" s="4">
        <v>1.1</v>
      </c>
      <c r="E63" s="70">
        <f t="shared" si="3"/>
        <v>0.55</v>
      </c>
      <c r="F63" s="30">
        <f t="shared" si="2"/>
        <v>110.00000000000001</v>
      </c>
      <c r="G63" s="31"/>
      <c r="H63" s="32"/>
      <c r="I63" s="33">
        <f t="shared" si="0"/>
        <v>0</v>
      </c>
      <c r="J63" s="33">
        <f t="shared" si="1"/>
        <v>0</v>
      </c>
    </row>
    <row r="64" spans="2:10" ht="12.75">
      <c r="B64" s="34">
        <v>100</v>
      </c>
      <c r="C64" s="29">
        <v>0.5</v>
      </c>
      <c r="D64" s="4">
        <v>0.85</v>
      </c>
      <c r="E64" s="70">
        <f t="shared" si="3"/>
        <v>0.425</v>
      </c>
      <c r="F64" s="30">
        <f t="shared" si="2"/>
        <v>85</v>
      </c>
      <c r="G64" s="31"/>
      <c r="H64" s="32"/>
      <c r="I64" s="33">
        <f t="shared" si="0"/>
        <v>0</v>
      </c>
      <c r="J64" s="33">
        <f t="shared" si="1"/>
        <v>0</v>
      </c>
    </row>
    <row r="65" spans="2:10" ht="12" customHeight="1">
      <c r="B65" s="32">
        <v>180</v>
      </c>
      <c r="C65" s="29">
        <v>0.5</v>
      </c>
      <c r="D65" s="4">
        <v>4</v>
      </c>
      <c r="E65" s="70">
        <f t="shared" si="3"/>
        <v>2</v>
      </c>
      <c r="F65" s="30">
        <f t="shared" si="2"/>
        <v>400</v>
      </c>
      <c r="G65" s="31"/>
      <c r="H65" s="32"/>
      <c r="I65" s="33">
        <f t="shared" si="0"/>
        <v>0</v>
      </c>
      <c r="J65" s="33">
        <f t="shared" si="1"/>
        <v>0</v>
      </c>
    </row>
    <row r="66" spans="2:10" ht="12.75">
      <c r="B66" s="32">
        <v>180</v>
      </c>
      <c r="C66" s="29">
        <v>0.5</v>
      </c>
      <c r="D66" s="4">
        <v>3</v>
      </c>
      <c r="E66" s="70">
        <f>D66*C66</f>
        <v>1.5</v>
      </c>
      <c r="F66" s="30">
        <f>E66*200</f>
        <v>300</v>
      </c>
      <c r="G66" s="31"/>
      <c r="H66" s="32"/>
      <c r="I66" s="33">
        <f t="shared" si="0"/>
        <v>0</v>
      </c>
      <c r="J66" s="33">
        <f t="shared" si="1"/>
        <v>0</v>
      </c>
    </row>
    <row r="67" spans="2:10" ht="12.75" customHeight="1">
      <c r="B67" s="32">
        <v>180</v>
      </c>
      <c r="C67" s="29">
        <v>0.5</v>
      </c>
      <c r="D67" s="4">
        <v>2</v>
      </c>
      <c r="E67" s="70">
        <f t="shared" si="3"/>
        <v>1</v>
      </c>
      <c r="F67" s="30">
        <f t="shared" si="2"/>
        <v>200</v>
      </c>
      <c r="G67" s="31"/>
      <c r="H67" s="32"/>
      <c r="I67" s="33">
        <f t="shared" si="0"/>
        <v>0</v>
      </c>
      <c r="J67" s="33">
        <f t="shared" si="1"/>
        <v>0</v>
      </c>
    </row>
    <row r="68" spans="2:10" ht="12.75">
      <c r="B68" s="32">
        <v>180</v>
      </c>
      <c r="C68" s="29">
        <v>0.5</v>
      </c>
      <c r="D68" s="4">
        <v>1.55</v>
      </c>
      <c r="E68" s="70">
        <f t="shared" si="3"/>
        <v>0.775</v>
      </c>
      <c r="F68" s="30">
        <f t="shared" si="2"/>
        <v>155</v>
      </c>
      <c r="G68" s="31"/>
      <c r="H68" s="32"/>
      <c r="I68" s="33">
        <f t="shared" si="0"/>
        <v>0</v>
      </c>
      <c r="J68" s="33">
        <f t="shared" si="1"/>
        <v>0</v>
      </c>
    </row>
    <row r="69" spans="2:10" ht="12.75">
      <c r="B69" s="32">
        <v>90</v>
      </c>
      <c r="C69" s="29">
        <v>0.5</v>
      </c>
      <c r="D69" s="4">
        <v>1</v>
      </c>
      <c r="E69" s="70">
        <f t="shared" si="3"/>
        <v>0.5</v>
      </c>
      <c r="F69" s="30">
        <f t="shared" si="2"/>
        <v>100</v>
      </c>
      <c r="G69" s="31"/>
      <c r="H69" s="32"/>
      <c r="I69" s="33">
        <f t="shared" si="0"/>
        <v>0</v>
      </c>
      <c r="J69" s="33">
        <f t="shared" si="1"/>
        <v>0</v>
      </c>
    </row>
    <row r="70" spans="2:10" ht="12.75" customHeight="1">
      <c r="B70" s="32">
        <v>90</v>
      </c>
      <c r="C70" s="29">
        <v>0.5</v>
      </c>
      <c r="D70" s="4">
        <v>0.75</v>
      </c>
      <c r="E70" s="70">
        <f t="shared" si="3"/>
        <v>0.375</v>
      </c>
      <c r="F70" s="30">
        <f t="shared" si="2"/>
        <v>75</v>
      </c>
      <c r="G70" s="31"/>
      <c r="H70" s="32"/>
      <c r="I70" s="33">
        <f t="shared" si="0"/>
        <v>0</v>
      </c>
      <c r="J70" s="33">
        <f t="shared" si="1"/>
        <v>0</v>
      </c>
    </row>
    <row r="71" spans="2:10" ht="12.75">
      <c r="B71" s="106" t="s">
        <v>37</v>
      </c>
      <c r="C71" s="107"/>
      <c r="D71" s="107"/>
      <c r="E71" s="107"/>
      <c r="F71" s="107"/>
      <c r="G71" s="108"/>
      <c r="H71" s="109" t="s">
        <v>3</v>
      </c>
      <c r="I71" s="110"/>
      <c r="J71" s="37" t="s">
        <v>4</v>
      </c>
    </row>
    <row r="72" spans="2:10" ht="12.75" customHeight="1">
      <c r="B72" s="38" t="s">
        <v>5</v>
      </c>
      <c r="C72" s="39" t="s">
        <v>6</v>
      </c>
      <c r="D72" s="38" t="s">
        <v>7</v>
      </c>
      <c r="E72" s="38" t="s">
        <v>8</v>
      </c>
      <c r="F72" s="38" t="s">
        <v>9</v>
      </c>
      <c r="G72" s="40" t="s">
        <v>10</v>
      </c>
      <c r="H72" s="40" t="s">
        <v>11</v>
      </c>
      <c r="I72" s="40" t="s">
        <v>12</v>
      </c>
      <c r="J72" s="40" t="s">
        <v>13</v>
      </c>
    </row>
    <row r="73" spans="2:10" ht="12.75" customHeight="1">
      <c r="B73" s="41">
        <v>55</v>
      </c>
      <c r="C73" s="42">
        <v>0.325</v>
      </c>
      <c r="D73" s="41">
        <v>0.75</v>
      </c>
      <c r="E73" s="43">
        <f>D73*C73</f>
        <v>0.24375000000000002</v>
      </c>
      <c r="F73" s="41">
        <v>41.25</v>
      </c>
      <c r="G73" s="44"/>
      <c r="H73" s="45"/>
      <c r="I73" s="46">
        <f>H73*E73</f>
        <v>0</v>
      </c>
      <c r="J73" s="46">
        <f>H73*G73</f>
        <v>0</v>
      </c>
    </row>
    <row r="74" spans="2:10" ht="12.75">
      <c r="B74" s="41">
        <v>73</v>
      </c>
      <c r="C74" s="42">
        <v>0.325</v>
      </c>
      <c r="D74" s="41">
        <v>1</v>
      </c>
      <c r="E74" s="43">
        <f>D74*C74</f>
        <v>0.325</v>
      </c>
      <c r="F74" s="41">
        <v>55</v>
      </c>
      <c r="G74" s="44"/>
      <c r="H74" s="45"/>
      <c r="I74" s="46">
        <f>H74*E74</f>
        <v>0</v>
      </c>
      <c r="J74" s="46">
        <f>H74*G74</f>
        <v>0</v>
      </c>
    </row>
    <row r="75" spans="2:10" ht="12.75" customHeight="1">
      <c r="B75" s="41">
        <v>110</v>
      </c>
      <c r="C75" s="42">
        <v>0.325</v>
      </c>
      <c r="D75" s="41">
        <v>1.65</v>
      </c>
      <c r="E75" s="43">
        <f>D75*C75</f>
        <v>0.53625</v>
      </c>
      <c r="F75" s="41">
        <v>82.5</v>
      </c>
      <c r="G75" s="44"/>
      <c r="H75" s="45"/>
      <c r="I75" s="46">
        <f>H75*E75</f>
        <v>0</v>
      </c>
      <c r="J75" s="46">
        <f>H75*G75</f>
        <v>0</v>
      </c>
    </row>
    <row r="76" spans="2:10" ht="12.75">
      <c r="B76" s="41">
        <v>220</v>
      </c>
      <c r="C76" s="42">
        <v>0.325</v>
      </c>
      <c r="D76" s="41">
        <v>3.3</v>
      </c>
      <c r="E76" s="43">
        <f>D76*C76</f>
        <v>1.0725</v>
      </c>
      <c r="F76" s="41">
        <v>165</v>
      </c>
      <c r="G76" s="44"/>
      <c r="H76" s="45"/>
      <c r="I76" s="46">
        <f>H76*E76</f>
        <v>0</v>
      </c>
      <c r="J76" s="46">
        <f>H76*G76</f>
        <v>0</v>
      </c>
    </row>
    <row r="77" spans="2:10" ht="12.75">
      <c r="B77" s="79" t="s">
        <v>38</v>
      </c>
      <c r="C77" s="80"/>
      <c r="D77" s="80"/>
      <c r="E77" s="80"/>
      <c r="F77" s="80"/>
      <c r="G77" s="77"/>
      <c r="H77" s="78" t="s">
        <v>3</v>
      </c>
      <c r="I77" s="81"/>
      <c r="J77" s="47" t="s">
        <v>4</v>
      </c>
    </row>
    <row r="78" spans="2:11" ht="12.75" customHeight="1">
      <c r="B78" s="48" t="s">
        <v>5</v>
      </c>
      <c r="C78" s="49" t="s">
        <v>6</v>
      </c>
      <c r="D78" s="48" t="s">
        <v>7</v>
      </c>
      <c r="E78" s="48" t="s">
        <v>8</v>
      </c>
      <c r="F78" s="48" t="s">
        <v>9</v>
      </c>
      <c r="G78" s="50" t="s">
        <v>10</v>
      </c>
      <c r="H78" s="50" t="s">
        <v>11</v>
      </c>
      <c r="I78" s="50" t="s">
        <v>12</v>
      </c>
      <c r="J78" s="50" t="s">
        <v>13</v>
      </c>
      <c r="K78" s="36"/>
    </row>
    <row r="79" spans="2:10" ht="12.75">
      <c r="B79" s="41">
        <v>220</v>
      </c>
      <c r="C79" s="42">
        <v>0.5</v>
      </c>
      <c r="D79" s="41">
        <v>0.8</v>
      </c>
      <c r="E79" s="43">
        <f>D79*C79</f>
        <v>0.4</v>
      </c>
      <c r="F79" s="41">
        <v>85.8</v>
      </c>
      <c r="G79" s="44"/>
      <c r="H79" s="45"/>
      <c r="I79" s="46">
        <f>H79*E79</f>
        <v>0</v>
      </c>
      <c r="J79" s="46">
        <f>H79*G79</f>
        <v>0</v>
      </c>
    </row>
    <row r="80" spans="2:10" ht="12.75" customHeight="1">
      <c r="B80" s="22"/>
      <c r="C80" s="23"/>
      <c r="D80" s="23"/>
      <c r="E80" s="23"/>
      <c r="F80" s="5"/>
      <c r="G80" s="5"/>
      <c r="H80" s="35"/>
      <c r="I80" s="36"/>
      <c r="J80" s="36"/>
    </row>
    <row r="81" spans="2:10" ht="13.5" customHeight="1">
      <c r="B81" s="95" t="s">
        <v>14</v>
      </c>
      <c r="C81" s="96"/>
      <c r="D81" s="96"/>
      <c r="E81" s="96"/>
      <c r="F81" s="96"/>
      <c r="G81" s="97"/>
      <c r="H81" s="51" t="s">
        <v>3</v>
      </c>
      <c r="I81" s="52" t="s">
        <v>4</v>
      </c>
      <c r="J81" s="3"/>
    </row>
    <row r="82" spans="2:10" ht="15" customHeight="1">
      <c r="B82" s="98" t="s">
        <v>15</v>
      </c>
      <c r="C82" s="98"/>
      <c r="D82" s="98"/>
      <c r="E82" s="98"/>
      <c r="F82" s="98"/>
      <c r="G82" s="53"/>
      <c r="H82" s="53" t="s">
        <v>11</v>
      </c>
      <c r="I82" s="53" t="s">
        <v>13</v>
      </c>
      <c r="J82" s="3"/>
    </row>
    <row r="83" spans="2:10" ht="15" customHeight="1">
      <c r="B83" s="82" t="s">
        <v>39</v>
      </c>
      <c r="C83" s="82"/>
      <c r="D83" s="82"/>
      <c r="E83" s="82"/>
      <c r="F83" s="82"/>
      <c r="G83" s="44"/>
      <c r="H83" s="45"/>
      <c r="I83" s="46">
        <f aca="true" t="shared" si="4" ref="I83:I94">H83*G83</f>
        <v>0</v>
      </c>
      <c r="J83" s="3"/>
    </row>
    <row r="84" spans="2:10" ht="15">
      <c r="B84" s="82" t="s">
        <v>16</v>
      </c>
      <c r="C84" s="82"/>
      <c r="D84" s="82"/>
      <c r="E84" s="82"/>
      <c r="F84" s="82"/>
      <c r="G84" s="44"/>
      <c r="H84" s="45"/>
      <c r="I84" s="46">
        <f t="shared" si="4"/>
        <v>0</v>
      </c>
      <c r="J84" s="3"/>
    </row>
    <row r="85" spans="2:10" ht="15">
      <c r="B85" s="82" t="s">
        <v>17</v>
      </c>
      <c r="C85" s="82"/>
      <c r="D85" s="82"/>
      <c r="E85" s="82"/>
      <c r="F85" s="82"/>
      <c r="G85" s="44"/>
      <c r="H85" s="45"/>
      <c r="I85" s="46">
        <f t="shared" si="4"/>
        <v>0</v>
      </c>
      <c r="J85" s="3"/>
    </row>
    <row r="86" spans="2:10" ht="15">
      <c r="B86" s="82" t="s">
        <v>18</v>
      </c>
      <c r="C86" s="82"/>
      <c r="D86" s="82"/>
      <c r="E86" s="82"/>
      <c r="F86" s="82"/>
      <c r="G86" s="44"/>
      <c r="H86" s="45"/>
      <c r="I86" s="46">
        <f t="shared" si="4"/>
        <v>0</v>
      </c>
      <c r="J86" s="3"/>
    </row>
    <row r="87" spans="2:10" ht="15">
      <c r="B87" s="82" t="s">
        <v>19</v>
      </c>
      <c r="C87" s="82"/>
      <c r="D87" s="82"/>
      <c r="E87" s="82"/>
      <c r="F87" s="82"/>
      <c r="G87" s="44"/>
      <c r="H87" s="45"/>
      <c r="I87" s="46">
        <f t="shared" si="4"/>
        <v>0</v>
      </c>
      <c r="J87" s="3"/>
    </row>
    <row r="88" spans="2:10" ht="15">
      <c r="B88" s="82" t="s">
        <v>20</v>
      </c>
      <c r="C88" s="82"/>
      <c r="D88" s="82"/>
      <c r="E88" s="82"/>
      <c r="F88" s="82"/>
      <c r="G88" s="44"/>
      <c r="H88" s="45"/>
      <c r="I88" s="46">
        <f t="shared" si="4"/>
        <v>0</v>
      </c>
      <c r="J88" s="3"/>
    </row>
    <row r="89" spans="2:10" ht="15">
      <c r="B89" s="82" t="s">
        <v>21</v>
      </c>
      <c r="C89" s="82"/>
      <c r="D89" s="82"/>
      <c r="E89" s="82"/>
      <c r="F89" s="82"/>
      <c r="G89" s="44"/>
      <c r="H89" s="45"/>
      <c r="I89" s="46">
        <f t="shared" si="4"/>
        <v>0</v>
      </c>
      <c r="J89" s="3"/>
    </row>
    <row r="90" spans="2:10" ht="15">
      <c r="B90" s="82" t="s">
        <v>22</v>
      </c>
      <c r="C90" s="82"/>
      <c r="D90" s="82"/>
      <c r="E90" s="82"/>
      <c r="F90" s="82"/>
      <c r="G90" s="44"/>
      <c r="H90" s="45"/>
      <c r="I90" s="46">
        <f t="shared" si="4"/>
        <v>0</v>
      </c>
      <c r="J90" s="3"/>
    </row>
    <row r="91" spans="2:10" ht="15">
      <c r="B91" s="82" t="s">
        <v>23</v>
      </c>
      <c r="C91" s="82"/>
      <c r="D91" s="82"/>
      <c r="E91" s="82"/>
      <c r="F91" s="82"/>
      <c r="G91" s="44"/>
      <c r="H91" s="45"/>
      <c r="I91" s="46">
        <f t="shared" si="4"/>
        <v>0</v>
      </c>
      <c r="J91" s="3"/>
    </row>
    <row r="92" spans="2:10" ht="15">
      <c r="B92" s="82" t="s">
        <v>24</v>
      </c>
      <c r="C92" s="82"/>
      <c r="D92" s="82"/>
      <c r="E92" s="82"/>
      <c r="F92" s="82"/>
      <c r="G92" s="44"/>
      <c r="H92" s="45"/>
      <c r="I92" s="46">
        <f t="shared" si="4"/>
        <v>0</v>
      </c>
      <c r="J92" s="3"/>
    </row>
    <row r="93" spans="2:10" ht="12.75">
      <c r="B93" s="94" t="s">
        <v>25</v>
      </c>
      <c r="C93" s="94"/>
      <c r="D93" s="94"/>
      <c r="E93" s="94"/>
      <c r="F93" s="94"/>
      <c r="G93" s="44"/>
      <c r="H93" s="45"/>
      <c r="I93" s="46">
        <f t="shared" si="4"/>
        <v>0</v>
      </c>
      <c r="J93" s="3"/>
    </row>
    <row r="94" spans="2:10" ht="12.75">
      <c r="B94" s="94" t="s">
        <v>26</v>
      </c>
      <c r="C94" s="94"/>
      <c r="D94" s="94"/>
      <c r="E94" s="94"/>
      <c r="F94" s="94"/>
      <c r="G94" s="44"/>
      <c r="H94" s="45"/>
      <c r="I94" s="46">
        <f t="shared" si="4"/>
        <v>0</v>
      </c>
      <c r="J94" s="3"/>
    </row>
    <row r="95" spans="2:10" ht="12.75" customHeight="1">
      <c r="B95" s="22"/>
      <c r="C95" s="23"/>
      <c r="D95" s="23"/>
      <c r="E95" s="23"/>
      <c r="F95" s="5"/>
      <c r="G95" s="5"/>
      <c r="H95" s="35"/>
      <c r="I95" s="36"/>
      <c r="J95" s="3"/>
    </row>
    <row r="96" spans="2:10" ht="12.75">
      <c r="B96" s="95" t="s">
        <v>27</v>
      </c>
      <c r="C96" s="96"/>
      <c r="D96" s="96"/>
      <c r="E96" s="96"/>
      <c r="F96" s="96"/>
      <c r="G96" s="97"/>
      <c r="H96" s="51" t="s">
        <v>3</v>
      </c>
      <c r="I96" s="52" t="s">
        <v>4</v>
      </c>
      <c r="J96" s="3"/>
    </row>
    <row r="97" spans="2:10" ht="12.75" customHeight="1">
      <c r="B97" s="98" t="s">
        <v>28</v>
      </c>
      <c r="C97" s="98"/>
      <c r="D97" s="98"/>
      <c r="E97" s="98"/>
      <c r="F97" s="98"/>
      <c r="G97" s="53"/>
      <c r="H97" s="53" t="s">
        <v>11</v>
      </c>
      <c r="I97" s="53" t="s">
        <v>13</v>
      </c>
      <c r="J97" s="3"/>
    </row>
    <row r="98" spans="2:10" ht="15">
      <c r="B98" s="82" t="s">
        <v>29</v>
      </c>
      <c r="C98" s="82"/>
      <c r="D98" s="82"/>
      <c r="E98" s="82"/>
      <c r="F98" s="82"/>
      <c r="G98" s="44"/>
      <c r="H98" s="45"/>
      <c r="I98" s="46">
        <f>H98*G98</f>
        <v>0</v>
      </c>
      <c r="J98" s="3"/>
    </row>
    <row r="99" spans="2:10" ht="15">
      <c r="B99" s="82" t="s">
        <v>30</v>
      </c>
      <c r="C99" s="82"/>
      <c r="D99" s="82"/>
      <c r="E99" s="82"/>
      <c r="F99" s="82"/>
      <c r="G99" s="44"/>
      <c r="H99" s="45"/>
      <c r="I99" s="46">
        <f>H99*G99</f>
        <v>0</v>
      </c>
      <c r="J99" s="3"/>
    </row>
    <row r="100" spans="2:10" ht="15" customHeight="1">
      <c r="B100" s="7"/>
      <c r="C100" s="7"/>
      <c r="D100" s="71"/>
      <c r="E100" s="71"/>
      <c r="F100" s="71"/>
      <c r="G100" s="71"/>
      <c r="H100" s="71"/>
      <c r="I100" s="71"/>
      <c r="J100" s="3"/>
    </row>
    <row r="101" spans="2:31" s="7" customFormat="1" ht="12.75" customHeight="1">
      <c r="B101" s="72" t="s">
        <v>40</v>
      </c>
      <c r="C101" s="71"/>
      <c r="D101" s="54"/>
      <c r="F101" s="7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s="7" customFormat="1" ht="27.75" customHeight="1">
      <c r="B102" s="74" t="s">
        <v>41</v>
      </c>
      <c r="C102" s="74" t="s">
        <v>42</v>
      </c>
      <c r="D102" s="57"/>
      <c r="F102" s="7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2:31" s="7" customFormat="1" ht="12.75" customHeight="1">
      <c r="B103" s="55" t="s">
        <v>43</v>
      </c>
      <c r="C103" s="56"/>
      <c r="D103" s="57"/>
      <c r="F103" s="7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2:31" s="7" customFormat="1" ht="12.75" customHeight="1">
      <c r="B104" s="55" t="s">
        <v>44</v>
      </c>
      <c r="C104" s="56"/>
      <c r="D104" s="57"/>
      <c r="F104" s="7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2:31" s="7" customFormat="1" ht="12.75" customHeight="1">
      <c r="B105" s="55" t="s">
        <v>45</v>
      </c>
      <c r="C105" s="56"/>
      <c r="F105" s="7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2:31" s="7" customFormat="1" ht="12.75" customHeight="1">
      <c r="B106" s="55" t="s">
        <v>46</v>
      </c>
      <c r="C106" s="56"/>
      <c r="F106" s="7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2:31" s="7" customFormat="1" ht="12.75" customHeight="1">
      <c r="B107" s="55" t="s">
        <v>47</v>
      </c>
      <c r="C107" s="56"/>
      <c r="F107" s="7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2:31" s="7" customFormat="1" ht="12.75" customHeight="1">
      <c r="B108" s="55" t="s">
        <v>48</v>
      </c>
      <c r="C108" s="56"/>
      <c r="F108" s="7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1:31" s="7" customFormat="1" ht="12.75"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2:8" ht="13.5" thickBot="1">
      <c r="B110" s="59"/>
      <c r="C110" s="60"/>
      <c r="D110" s="60"/>
      <c r="E110" s="61"/>
      <c r="F110" s="62"/>
      <c r="G110" s="63"/>
      <c r="H110" s="7"/>
    </row>
    <row r="111" spans="2:31" s="7" customFormat="1" ht="12.75">
      <c r="B111" s="64"/>
      <c r="C111" s="23"/>
      <c r="D111" s="23"/>
      <c r="E111" s="23"/>
      <c r="F111" s="66"/>
      <c r="G111" s="75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2:31" s="7" customFormat="1" ht="12.75" customHeight="1">
      <c r="B112" s="64"/>
      <c r="C112" s="23"/>
      <c r="D112" s="23"/>
      <c r="E112" s="23"/>
      <c r="F112" s="66"/>
      <c r="G112" s="75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2:31" s="7" customFormat="1" ht="12.75">
      <c r="B113" s="64"/>
      <c r="C113" s="23"/>
      <c r="D113" s="23"/>
      <c r="E113" s="23"/>
      <c r="F113" s="66"/>
      <c r="G113" s="75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2:31" s="7" customFormat="1" ht="12.75" customHeight="1">
      <c r="B114" s="64"/>
      <c r="C114" s="23"/>
      <c r="D114" s="23"/>
      <c r="E114" s="23"/>
      <c r="F114" s="65"/>
      <c r="G114" s="75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2:31" s="7" customFormat="1" ht="12.75">
      <c r="B115" s="67"/>
      <c r="C115" s="68"/>
      <c r="D115" s="68"/>
      <c r="E115" s="68"/>
      <c r="F115" s="69"/>
      <c r="G115" s="76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2:31" s="7" customFormat="1" ht="12.75" customHeight="1">
      <c r="B116" s="3"/>
      <c r="C116" s="3"/>
      <c r="D116" s="58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2:31" s="7" customFormat="1" ht="12.75">
      <c r="B117" s="73" t="s">
        <v>49</v>
      </c>
      <c r="D117" s="58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2:31" s="7" customFormat="1" ht="12.75" customHeight="1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2:31" s="7" customFormat="1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2:31" s="7" customFormat="1" ht="4.5" customHeight="1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2:31" s="7" customFormat="1" ht="4.5" customHeight="1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2:31" s="7" customFormat="1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2:31" s="7" customFormat="1" ht="4.5" customHeigh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2:10" ht="12.75">
      <c r="B124" s="3"/>
      <c r="I124" s="3"/>
      <c r="J124" s="3"/>
    </row>
  </sheetData>
  <sheetProtection/>
  <mergeCells count="40">
    <mergeCell ref="B45:D45"/>
    <mergeCell ref="B46:D46"/>
    <mergeCell ref="E46:F46"/>
    <mergeCell ref="G46:H46"/>
    <mergeCell ref="B36:F36"/>
    <mergeCell ref="B38:G38"/>
    <mergeCell ref="B40:G40"/>
    <mergeCell ref="B41:G41"/>
    <mergeCell ref="B42:G42"/>
    <mergeCell ref="B43:F43"/>
    <mergeCell ref="B85:F85"/>
    <mergeCell ref="B86:F86"/>
    <mergeCell ref="B49:J49"/>
    <mergeCell ref="B81:G81"/>
    <mergeCell ref="B51:G51"/>
    <mergeCell ref="H51:I51"/>
    <mergeCell ref="B71:G71"/>
    <mergeCell ref="H71:I71"/>
    <mergeCell ref="B87:F87"/>
    <mergeCell ref="B88:F88"/>
    <mergeCell ref="B89:F89"/>
    <mergeCell ref="B82:F82"/>
    <mergeCell ref="B83:F83"/>
    <mergeCell ref="B99:F99"/>
    <mergeCell ref="B90:F90"/>
    <mergeCell ref="B91:F91"/>
    <mergeCell ref="B92:F92"/>
    <mergeCell ref="B93:F93"/>
    <mergeCell ref="B94:F94"/>
    <mergeCell ref="B98:F98"/>
    <mergeCell ref="B96:G96"/>
    <mergeCell ref="B97:F97"/>
    <mergeCell ref="B77:G77"/>
    <mergeCell ref="H77:I77"/>
    <mergeCell ref="B84:F84"/>
    <mergeCell ref="I46:J46"/>
    <mergeCell ref="B47:D47"/>
    <mergeCell ref="E47:F47"/>
    <mergeCell ref="G47:H47"/>
    <mergeCell ref="I47:J47"/>
  </mergeCells>
  <conditionalFormatting sqref="G114 F111:G113 I98:I99 I83:I94 I79:J79 I73:J76 I53:J70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Анатолий</cp:lastModifiedBy>
  <dcterms:created xsi:type="dcterms:W3CDTF">2009-01-29T08:44:47Z</dcterms:created>
  <dcterms:modified xsi:type="dcterms:W3CDTF">2009-06-23T09:04:02Z</dcterms:modified>
  <cp:category/>
  <cp:version/>
  <cp:contentType/>
  <cp:contentStatus/>
</cp:coreProperties>
</file>